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秋季" sheetId="2" r:id="rId1"/>
  </sheets>
  <definedNames>
    <definedName name="_xlnm._FilterDatabase" localSheetId="0" hidden="1">秋季!$A$15:$I$25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<sst xmlns="http://schemas.openxmlformats.org/spreadsheetml/2006/main" count="260" uniqueCount="180">
  <si>
    <t>宁波市鄞州区青少年宫（吉庆宫）2024年秋季（加推班级）素质培训招生简章</t>
  </si>
  <si>
    <r>
      <rPr>
        <b/>
        <sz val="11"/>
        <rFont val="宋体"/>
        <charset val="134"/>
      </rPr>
      <t>班</t>
    </r>
    <r>
      <rPr>
        <b/>
        <sz val="11"/>
        <rFont val="Times New Roman"/>
        <charset val="0"/>
      </rPr>
      <t xml:space="preserve">     </t>
    </r>
    <r>
      <rPr>
        <b/>
        <sz val="11"/>
        <rFont val="宋体"/>
        <charset val="134"/>
      </rPr>
      <t>别</t>
    </r>
  </si>
  <si>
    <t>人数</t>
  </si>
  <si>
    <t>招生对象</t>
  </si>
  <si>
    <t>课程内容</t>
  </si>
  <si>
    <t>学杂费(元）</t>
  </si>
  <si>
    <t>上课次数</t>
  </si>
  <si>
    <t>任课教师</t>
  </si>
  <si>
    <t>开课日期</t>
  </si>
  <si>
    <t>每周上课时间</t>
  </si>
  <si>
    <t>教室</t>
  </si>
  <si>
    <t>小班语言表达能力上</t>
  </si>
  <si>
    <t>幼儿新小班</t>
  </si>
  <si>
    <t>由“绘本赏析、口语表达、逻辑思考、情商启迪”等课程内容。由浅入深，激发孩子学习语言兴趣，自信爱表达和交际等能力。语言是一切的基础，也是提高孩子语言综合素养必不可少的能力。(不包含书本材料费用，由任课教师代收）</t>
  </si>
  <si>
    <t>褚</t>
  </si>
  <si>
    <t>周五 16:50—18:00</t>
  </si>
  <si>
    <t>国际素养戏剧表演启蒙</t>
  </si>
  <si>
    <t>幼儿新中班</t>
  </si>
  <si>
    <t>课堂以情景角色戏剧表演形式学习，通过将双语学习融入到生动有趣的戏剧故事中，激发孩子们的想象力和创造力，让他们在欢乐的氛围中自然地掌握语言能力，提升综合语言运用能力。为孩子打造一个充满乐趣、富有创意和深度的双语学习平台，全面提升孩子的语言综合素养能力(不包含书本材料费用，由任课教师代收）</t>
  </si>
  <si>
    <t>余</t>
  </si>
  <si>
    <t>周日  9:50—11:00</t>
  </si>
  <si>
    <t>国际素养戏剧表演初级</t>
  </si>
  <si>
    <t>幼儿新大班</t>
  </si>
  <si>
    <t>顾</t>
  </si>
  <si>
    <t>周日 15:00—16:10</t>
  </si>
  <si>
    <t>国际素养戏剧表演中级</t>
  </si>
  <si>
    <t>小学新一至二年级</t>
  </si>
  <si>
    <t>周日 13:30—14:40</t>
  </si>
  <si>
    <t>国际素养戏剧表演高级</t>
  </si>
  <si>
    <t>小学新三至四年级</t>
  </si>
  <si>
    <t>周五 18:20—19:30</t>
  </si>
  <si>
    <t>音乐绘本亲子启蒙</t>
  </si>
  <si>
    <t>1.5-2.5岁亲子</t>
  </si>
  <si>
    <t>把奥尔夫音乐融入到绘本阅读中，根据各年龄段孩子的特点，以多元智能理论，融合口肌训练、奥尔夫音乐律动、科普认知、思维开拓、肢体协调等多元化素质教学，以孩子喜闻乐见的形式，如肢体、语言、乐器自由地演绎等，将普通的阅读课堂变成一场生动的绘本课堂。(不包含书本材料费用，由任课教师代收）</t>
  </si>
  <si>
    <t>周四  9:50—10:50</t>
  </si>
  <si>
    <t>音乐绘本亲子提高</t>
  </si>
  <si>
    <t>2.5-3.5岁亲子</t>
  </si>
  <si>
    <t>周五  9:50—10:50</t>
  </si>
  <si>
    <t>音乐绘本初级</t>
  </si>
  <si>
    <t>周六 16:50—18:00</t>
  </si>
  <si>
    <t>音乐绘本中级</t>
  </si>
  <si>
    <t>周六 15:00—16:10</t>
  </si>
  <si>
    <t>音乐绘本高级</t>
  </si>
  <si>
    <t>周六 13:30—14:40</t>
  </si>
  <si>
    <t>乐高工程师1C</t>
  </si>
  <si>
    <t>乐高工程师课程让儿童学习使用螺丝刀工具将不同形状的积木组合成各种建筑机械、交通工具。课程通过教师引导和儿童动手实践，帮助儿童获得语言能力、空间能力、早期数学思维、精细动作的提升。</t>
  </si>
  <si>
    <t>郑</t>
  </si>
  <si>
    <t>周日 10:10—11:10</t>
  </si>
  <si>
    <t>317B</t>
  </si>
  <si>
    <t>乐高工程师1D</t>
  </si>
  <si>
    <t>周日 16:30—17:30</t>
  </si>
  <si>
    <t>乐高工程师1E</t>
  </si>
  <si>
    <t>周六  9:00—10:00</t>
  </si>
  <si>
    <t>乐高工程师1F</t>
  </si>
  <si>
    <t>周六 10:10—11:10</t>
  </si>
  <si>
    <t>乐高工程师1G</t>
  </si>
  <si>
    <t>周日 14:10—15:10</t>
  </si>
  <si>
    <t>乐高建筑师1C</t>
  </si>
  <si>
    <t>乐高建筑师课程重在激发探索结构形状、平衡与稳定以及初步探索简单的机械原理与现实世界的关系。通过搭建各种形状的建筑结构，获得对形状、平衡与稳定的感知能力，以及对图案、顺序、对称以及二维空间和三维空间之间的转换的理解。</t>
  </si>
  <si>
    <t>周六 14:10—15:10</t>
  </si>
  <si>
    <t>乐高建筑师1D</t>
  </si>
  <si>
    <t>周日 15:20—16:20</t>
  </si>
  <si>
    <t>乐高建筑师1F</t>
  </si>
  <si>
    <t>周六 16:30—17:30</t>
  </si>
  <si>
    <t>317A</t>
  </si>
  <si>
    <t>乐高建筑师1H</t>
  </si>
  <si>
    <t>诗</t>
  </si>
  <si>
    <t>乐高机械师1D</t>
  </si>
  <si>
    <t>乐高机械师重在激发孩子探索生活中有关机械装置的兴趣，通过各种滑轮，杠杆，齿轮等机械原理并结合动力模块，将不同的传感器与模块用不同的方式排列组合，使乐高更具智能化，让孩子基本了解编程概念如判断、循环等，培养孩子的逻辑思维能力。</t>
  </si>
  <si>
    <t>周日  9:00—10:00</t>
  </si>
  <si>
    <t>乐高机械师1H</t>
  </si>
  <si>
    <t>周六 15:20—16:20</t>
  </si>
  <si>
    <t>乐高机器人1-5</t>
  </si>
  <si>
    <t>小学新一年级</t>
  </si>
  <si>
    <t>采用STEAM教育理念，PBL教学方式，乐高专业体系化课程，培养孩子逻辑思维、空间思维、解决问题能力，通过搭建模型、创意设计学习滑轮、杠杆、齿轮等科学物理知识</t>
  </si>
  <si>
    <t>孙</t>
  </si>
  <si>
    <t xml:space="preserve">周日 13:00—14:10 </t>
  </si>
  <si>
    <t>乐高机器人3-4</t>
  </si>
  <si>
    <t>小学新三年级及以上</t>
  </si>
  <si>
    <t>采用STEAM教育理念，PBL教学方式，乐高专业体系化课程，通过搭建机器人模型，为模型编写程序，培养孩子基础的编程思维以及解决问题能力。</t>
  </si>
  <si>
    <t>周日 15:40—16:50</t>
  </si>
  <si>
    <t>PYTHON基础入门B班</t>
  </si>
  <si>
    <t>小学新四年级及以上，零基础</t>
  </si>
  <si>
    <t>PYTHON是目前业界使用率最高的语言，可以进行数字化创新的生产力工具，语法简洁，接近自然英语，对初学者都非常友好。PYTHON已经取代VB纳入浙江高考技术科目, 课程采用国际通用PBL教学方式，并结合工信部蓝桥杯等考核赛考大纲，实践全人stem教学理念，在正常教学之余针对赛事进行优化。</t>
  </si>
  <si>
    <t>杨</t>
  </si>
  <si>
    <t>周六 18:40—19:40</t>
  </si>
  <si>
    <t>315B</t>
  </si>
  <si>
    <t>SCRATCH初级A班</t>
  </si>
  <si>
    <t>小学新一至新三年级，零基础</t>
  </si>
  <si>
    <t>以麻省理工Scratch编程教学软件为程序设计基础，通过STEAM跨学科知识独立制作项目程序,掌握编程的基础程序功能。</t>
  </si>
  <si>
    <t>马</t>
  </si>
  <si>
    <t>少儿科学实验牛顿B班</t>
  </si>
  <si>
    <t>小学新一、二年级</t>
  </si>
  <si>
    <t>课程内容涵盖生物、电学、光学、力学、地理、天文等多个领域科学知识每一节课通过实验，培养学生科学素养、激发学生探索自然科学的兴趣。（已包含材料费）</t>
  </si>
  <si>
    <t>郇</t>
  </si>
  <si>
    <t>少儿科学实验牛顿C班</t>
  </si>
  <si>
    <t>周日 10:10—11:20</t>
  </si>
  <si>
    <t>幼儿科学实验豆豆班</t>
  </si>
  <si>
    <t>通过动画导入、绘本插图、动手实践的形式，把抽象的科学现象转变为孩子易理解、易操作的方式，在玩中学、学中练、练中创的过程中，培养孩子可科学探索的欲望和兴趣。 （已包含材料费</t>
  </si>
  <si>
    <t>吴</t>
  </si>
  <si>
    <t>周日 16:00—17:00</t>
  </si>
  <si>
    <t>幼儿科学实验苗苗C班</t>
  </si>
  <si>
    <t>思维开发1B</t>
  </si>
  <si>
    <t>幼儿新小班至新大班</t>
  </si>
  <si>
    <t>辨别方位、颜色、形状自主找寻课程内容，培养专注力和自主学习能力   (不包含书本材料费用，由任课教师代收）</t>
  </si>
  <si>
    <t>蒋</t>
  </si>
  <si>
    <t>周六 16:40—17:40</t>
  </si>
  <si>
    <t>315A</t>
  </si>
  <si>
    <t>思维开发1C</t>
  </si>
  <si>
    <t>周四 18:00—19:00</t>
  </si>
  <si>
    <t>创意美术启蒙B</t>
  </si>
  <si>
    <t>幼儿新小班，零基础</t>
  </si>
  <si>
    <t>基本24色的认识，开展点，线，面结合简单事物造型的绘画能力(不包含书本材料费用，由任课教师代收）</t>
  </si>
  <si>
    <t>围棋启蒙B</t>
  </si>
  <si>
    <t>幼儿新中班及以上，零基础</t>
  </si>
  <si>
    <t>养成良好习惯，基本学会下棋，掌握一定吃子技巧，能与家长进行亲子对战，并在对局中能自己解决一定问题。</t>
  </si>
  <si>
    <t>李</t>
  </si>
  <si>
    <t>中国象棋启蒙</t>
  </si>
  <si>
    <t>幼儿新中班至小学新三年级，零基础</t>
  </si>
  <si>
    <t>中国象棋各种棋子的走法与吃法，棋谱的记录方法以及简单杀王</t>
  </si>
  <si>
    <t>汪</t>
  </si>
  <si>
    <t>周日 18:30—19:30</t>
  </si>
  <si>
    <t>硬笔启蒙E</t>
  </si>
  <si>
    <t>幼儿新大班及以上，零基础</t>
  </si>
  <si>
    <t>握笔姿势及坐姿规范，硬笔基本笔画上册，及一个笔画对应两个字的书写，注重字形结构的学习</t>
  </si>
  <si>
    <t>潘</t>
  </si>
  <si>
    <t>周六 15:40—16:40</t>
  </si>
  <si>
    <t>二胡启蒙</t>
  </si>
  <si>
    <t>二胡的结构名称，相应的乐理知识、基本指法弓法和适当的小曲练习</t>
  </si>
  <si>
    <t>冯</t>
  </si>
  <si>
    <t>古筝启蒙B</t>
  </si>
  <si>
    <t>幼儿新中班至小学新一年级，零基础</t>
  </si>
  <si>
    <t>启蒙教程，基本演奏技法及练习曲，乐理及技巧</t>
  </si>
  <si>
    <t>鲁</t>
  </si>
  <si>
    <t>周日 13:00—14:00</t>
  </si>
  <si>
    <t>电子琴启蒙</t>
  </si>
  <si>
    <t>入门教程，乐理及弹奏技巧</t>
  </si>
  <si>
    <t>赵</t>
  </si>
  <si>
    <t>周六 8:30—9:30</t>
  </si>
  <si>
    <t>舞蹈一级A</t>
  </si>
  <si>
    <t>2020年出生，零基础</t>
  </si>
  <si>
    <t>舞蹈律动中学会听音乐，并结合音乐学会简单的舞蹈动作</t>
  </si>
  <si>
    <t>严</t>
  </si>
  <si>
    <t>周日 13:40—14:40</t>
  </si>
  <si>
    <t>跆拳道启蒙1A</t>
  </si>
  <si>
    <t>基本功入门，冲拳踢腿等训练</t>
  </si>
  <si>
    <t>史</t>
  </si>
  <si>
    <t>周四 17:50—19:00</t>
  </si>
  <si>
    <t>花式动感篮球启蒙</t>
  </si>
  <si>
    <t>原地单球、原地双球 、单手坐姿滑腿 、坐姿单球</t>
  </si>
  <si>
    <t>徐</t>
  </si>
  <si>
    <t>周六 17:40—18:50</t>
  </si>
  <si>
    <t>钢琴个辅新1</t>
  </si>
  <si>
    <t>一对一，入门演奏技巧及曲目</t>
  </si>
  <si>
    <t>张</t>
  </si>
  <si>
    <t>周四 16:45—17:30</t>
  </si>
  <si>
    <t>204-1</t>
  </si>
  <si>
    <t>钢琴个辅新2</t>
  </si>
  <si>
    <t>周四 17:30—18:15</t>
  </si>
  <si>
    <t>钢琴个辅新6</t>
  </si>
  <si>
    <t>王</t>
  </si>
  <si>
    <t>周日   8:30—9:15</t>
  </si>
  <si>
    <t>204-2</t>
  </si>
  <si>
    <t>钢琴个辅新8</t>
  </si>
  <si>
    <t>周日 10:00—10:45</t>
  </si>
  <si>
    <t>钢琴个辅新9</t>
  </si>
  <si>
    <t>周日 10:45—11:30</t>
  </si>
  <si>
    <t>钢琴个辅新10</t>
  </si>
  <si>
    <t>柴</t>
  </si>
  <si>
    <t>周五 17:00—17:45</t>
  </si>
  <si>
    <t>钢琴个辅新11</t>
  </si>
  <si>
    <t>周五 18:05—18:50</t>
  </si>
  <si>
    <t>钢琴个辅新13</t>
  </si>
  <si>
    <t>周日 13:30—14:15</t>
  </si>
  <si>
    <t>钢琴个辅新14</t>
  </si>
  <si>
    <t>周日 14:15—15:00</t>
  </si>
  <si>
    <t>钢琴个辅新15</t>
  </si>
  <si>
    <t>周日 15:00—15:45</t>
  </si>
  <si>
    <t>钢琴个辅新16</t>
  </si>
  <si>
    <t>周六 14:30—15:15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</si>
</sst>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m&quot;月&quot;d&quot;日&quot;;@"/>
  </numFmts>
  <fonts count="26">
    <font>
      <sz val="11"/>
      <color theme="1"/>
      <name val="宋体"/>
      <charset val="134"/>
      <scheme val="minor"/>
    </font>
    <font>
      <sz val="12"/>
      <name val="宋体"/>
      <charset val="134"/>
    </font>
    <font>
      <b/>
      <sz val="18"/>
      <name val="华文行楷"/>
      <charset val="134"/>
    </font>
    <font>
      <b/>
      <sz val="11"/>
      <name val="宋体"/>
      <charset val="134"/>
    </font>
    <font>
      <sz val="9"/>
      <name val="宋体"/>
      <charset val="134"/>
    </font>
    <font>
      <sz val="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name val="Times New Roman"/>
      <charset val="0"/>
    </font>
  </fonts>
  <fills count="35">
    <fill>
      <patternFill patternType="none"/>
    </fill>
    <fill>
      <patternFill patternType="gray125"/>
    </fill>
    <fill>
      <patternFill patternType="solid">
        <fgColor indexed="50"/>
        <bgColor indexed="64"/>
      </patternFill>
    </fill>
    <fill>
      <patternFill patternType="solid">
        <fgColor rgb="FFFFCC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3" fillId="0" borderId="0" applyNumberFormat="0" applyFill="0" applyBorder="0" applyAlignment="0" applyProtection="0">
      <alignment vertical="center"/>
    </xf>
    <xf numFmtId="0" fontId="14" fillId="5" borderId="12" applyNumberFormat="0" applyAlignment="0" applyProtection="0">
      <alignment vertical="center"/>
    </xf>
    <xf numFmtId="0" fontId="15" fillId="6" borderId="13" applyNumberFormat="0" applyAlignment="0" applyProtection="0">
      <alignment vertical="center"/>
    </xf>
    <xf numFmtId="0" fontId="16" fillId="6" borderId="12" applyNumberFormat="0" applyAlignment="0" applyProtection="0">
      <alignment vertical="center"/>
    </xf>
    <xf numFmtId="0" fontId="17" fillId="7" borderId="14"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xf numFmtId="0" fontId="4" fillId="0" borderId="0">
      <alignment vertical="center"/>
    </xf>
  </cellStyleXfs>
  <cellXfs count="31">
    <xf numFmtId="0" fontId="0" fillId="0" borderId="0" xfId="0">
      <alignment vertical="center"/>
    </xf>
    <xf numFmtId="0" fontId="1" fillId="0" borderId="0" xfId="0" applyFont="1" applyFill="1" applyBorder="1" applyAlignment="1">
      <alignment vertical="center"/>
    </xf>
    <xf numFmtId="176" fontId="1" fillId="0" borderId="0" xfId="0" applyNumberFormat="1" applyFont="1" applyFill="1" applyBorder="1" applyAlignment="1">
      <alignment vertical="center"/>
    </xf>
    <xf numFmtId="0" fontId="2" fillId="0" borderId="0" xfId="49" applyFont="1" applyFill="1" applyBorder="1" applyAlignment="1">
      <alignment horizontal="center" vertical="center"/>
    </xf>
    <xf numFmtId="176" fontId="2" fillId="0" borderId="0" xfId="49" applyNumberFormat="1" applyFont="1" applyFill="1" applyBorder="1" applyAlignment="1">
      <alignment horizontal="center" vertical="center"/>
    </xf>
    <xf numFmtId="0" fontId="3" fillId="2" borderId="1" xfId="49" applyFont="1" applyFill="1" applyBorder="1" applyAlignment="1">
      <alignment horizontal="center" vertical="center" wrapText="1"/>
    </xf>
    <xf numFmtId="0" fontId="3" fillId="2" borderId="2" xfId="49" applyFont="1" applyFill="1" applyBorder="1" applyAlignment="1">
      <alignment horizontal="center" vertical="center" wrapText="1"/>
    </xf>
    <xf numFmtId="176" fontId="3" fillId="2" borderId="1" xfId="49" applyNumberFormat="1" applyFont="1" applyFill="1" applyBorder="1" applyAlignment="1">
      <alignment horizontal="center" vertical="center"/>
    </xf>
    <xf numFmtId="0" fontId="3" fillId="2" borderId="3" xfId="49" applyFont="1" applyFill="1" applyBorder="1" applyAlignment="1">
      <alignment horizontal="center" vertical="center" wrapText="1"/>
    </xf>
    <xf numFmtId="0" fontId="3" fillId="2" borderId="4" xfId="49" applyFont="1" applyFill="1" applyBorder="1" applyAlignment="1">
      <alignment horizontal="center" vertical="center" wrapText="1"/>
    </xf>
    <xf numFmtId="0" fontId="3" fillId="2" borderId="5" xfId="49" applyFont="1" applyFill="1" applyBorder="1" applyAlignment="1">
      <alignment horizontal="center" vertical="center" wrapText="1"/>
    </xf>
    <xf numFmtId="176" fontId="3" fillId="2" borderId="3" xfId="49" applyNumberFormat="1" applyFont="1" applyFill="1" applyBorder="1" applyAlignment="1">
      <alignment horizontal="center" vertical="center"/>
    </xf>
    <xf numFmtId="0" fontId="4" fillId="3" borderId="6" xfId="0" applyFont="1" applyFill="1" applyBorder="1" applyAlignment="1">
      <alignment horizontal="center" vertical="center"/>
    </xf>
    <xf numFmtId="0" fontId="5" fillId="3" borderId="6" xfId="49" applyFont="1" applyFill="1" applyBorder="1" applyAlignment="1">
      <alignment horizontal="center" vertical="center" wrapText="1"/>
    </xf>
    <xf numFmtId="0" fontId="4" fillId="3" borderId="6" xfId="49" applyFont="1" applyFill="1" applyBorder="1" applyAlignment="1">
      <alignment horizontal="center" vertical="center" wrapText="1"/>
    </xf>
    <xf numFmtId="176" fontId="4" fillId="3" borderId="6" xfId="49" applyNumberFormat="1" applyFont="1" applyFill="1" applyBorder="1" applyAlignment="1">
      <alignment horizontal="center" vertical="center" wrapText="1"/>
    </xf>
    <xf numFmtId="0" fontId="4" fillId="3" borderId="1" xfId="49" applyFont="1" applyFill="1" applyBorder="1" applyAlignment="1">
      <alignment horizontal="center" vertical="center" wrapText="1"/>
    </xf>
    <xf numFmtId="0" fontId="4" fillId="3" borderId="3" xfId="49" applyFont="1" applyFill="1" applyBorder="1" applyAlignment="1">
      <alignment horizontal="center" vertical="center" wrapText="1"/>
    </xf>
    <xf numFmtId="0" fontId="4" fillId="3" borderId="4" xfId="49" applyFont="1" applyFill="1" applyBorder="1" applyAlignment="1">
      <alignment horizontal="center" vertical="center" wrapText="1"/>
    </xf>
    <xf numFmtId="0" fontId="5" fillId="3" borderId="3" xfId="49" applyFont="1" applyFill="1" applyBorder="1" applyAlignment="1">
      <alignment horizontal="center" vertical="center" wrapText="1"/>
    </xf>
    <xf numFmtId="0" fontId="5" fillId="3" borderId="4" xfId="49" applyFont="1" applyFill="1" applyBorder="1" applyAlignment="1">
      <alignment horizontal="center" vertical="center" wrapText="1"/>
    </xf>
    <xf numFmtId="0" fontId="4" fillId="3" borderId="6" xfId="0" applyFont="1" applyFill="1" applyBorder="1" applyAlignment="1">
      <alignment horizontal="center" vertical="center" wrapText="1"/>
    </xf>
    <xf numFmtId="0" fontId="5" fillId="3" borderId="6" xfId="49" applyFont="1" applyFill="1" applyBorder="1" applyAlignment="1">
      <alignment horizontal="left" vertical="center" wrapText="1"/>
    </xf>
    <xf numFmtId="0" fontId="5" fillId="3" borderId="1" xfId="49" applyFont="1" applyFill="1" applyBorder="1" applyAlignment="1">
      <alignment horizontal="center" vertical="center" wrapText="1"/>
    </xf>
    <xf numFmtId="0" fontId="4" fillId="3" borderId="7" xfId="49" applyFont="1" applyFill="1" applyBorder="1" applyAlignment="1">
      <alignment horizontal="center" vertical="center" wrapText="1"/>
    </xf>
    <xf numFmtId="0" fontId="3" fillId="2" borderId="1" xfId="49" applyFont="1" applyFill="1" applyBorder="1" applyAlignment="1">
      <alignment horizontal="center" vertical="center"/>
    </xf>
    <xf numFmtId="0" fontId="3" fillId="2" borderId="1" xfId="49" applyNumberFormat="1" applyFont="1" applyFill="1" applyBorder="1" applyAlignment="1">
      <alignment horizontal="center" vertical="center"/>
    </xf>
    <xf numFmtId="0" fontId="4" fillId="0" borderId="8" xfId="49" applyFont="1" applyFill="1" applyBorder="1" applyAlignment="1">
      <alignment vertical="center"/>
    </xf>
    <xf numFmtId="0" fontId="3" fillId="2" borderId="3" xfId="49" applyFont="1" applyFill="1" applyBorder="1" applyAlignment="1">
      <alignment horizontal="center" vertical="center"/>
    </xf>
    <xf numFmtId="0" fontId="3" fillId="2" borderId="3" xfId="49" applyNumberFormat="1" applyFont="1" applyFill="1" applyBorder="1" applyAlignment="1">
      <alignment horizontal="center" vertical="center"/>
    </xf>
    <xf numFmtId="0" fontId="4" fillId="0" borderId="0" xfId="49"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colors>
    <mruColors>
      <color rgb="0099CCFF"/>
      <color rgb="00FF00FF"/>
      <color rgb="000000FF"/>
      <color rgb="00FF99FF"/>
      <color rgb="00FFFF00"/>
      <color rgb="00FF0000"/>
      <color rgb="00000000"/>
      <color rgb="00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56"/>
  <sheetViews>
    <sheetView tabSelected="1" topLeftCell="A13" workbookViewId="0">
      <selection activeCell="I21" sqref="I21"/>
    </sheetView>
  </sheetViews>
  <sheetFormatPr defaultColWidth="9" defaultRowHeight="14.25"/>
  <cols>
    <col min="1" max="1" width="18.625" style="1" customWidth="1"/>
    <col min="2" max="2" width="6" style="1" customWidth="1"/>
    <col min="3" max="3" width="16.775" style="1" customWidth="1"/>
    <col min="4" max="4" width="28.1333333333333" style="1" customWidth="1"/>
    <col min="5" max="5" width="7.5" style="1" customWidth="1"/>
    <col min="6" max="6" width="5" style="1" customWidth="1"/>
    <col min="7" max="7" width="6.13333333333333" style="1" customWidth="1"/>
    <col min="8" max="8" width="9.25" style="2" customWidth="1"/>
    <col min="9" max="9" width="16.75" style="1" customWidth="1"/>
    <col min="10" max="10" width="5.5" style="1" customWidth="1"/>
    <col min="11" max="11" width="9" style="1" hidden="1" customWidth="1"/>
    <col min="12" max="16384" width="9" style="1"/>
  </cols>
  <sheetData>
    <row r="2" s="1" customFormat="1" ht="65" customHeight="1" spans="1:10">
      <c r="A2" s="3" t="s">
        <v>0</v>
      </c>
      <c r="B2" s="3"/>
      <c r="C2" s="3"/>
      <c r="D2" s="3"/>
      <c r="E2" s="3"/>
      <c r="F2" s="3"/>
      <c r="G2" s="3"/>
      <c r="H2" s="4"/>
      <c r="I2" s="3"/>
      <c r="J2" s="3"/>
    </row>
    <row r="3" s="1" customFormat="1" ht="26" customHeight="1" spans="1:11">
      <c r="A3" s="5" t="s">
        <v>1</v>
      </c>
      <c r="B3" s="5" t="s">
        <v>2</v>
      </c>
      <c r="C3" s="5" t="s">
        <v>3</v>
      </c>
      <c r="D3" s="5" t="s">
        <v>4</v>
      </c>
      <c r="E3" s="6" t="s">
        <v>5</v>
      </c>
      <c r="F3" s="6" t="s">
        <v>6</v>
      </c>
      <c r="G3" s="5" t="s">
        <v>7</v>
      </c>
      <c r="H3" s="7" t="s">
        <v>8</v>
      </c>
      <c r="I3" s="25" t="s">
        <v>9</v>
      </c>
      <c r="J3" s="26" t="s">
        <v>10</v>
      </c>
      <c r="K3" s="27"/>
    </row>
    <row r="4" s="1" customFormat="1" ht="23" customHeight="1" spans="1:11">
      <c r="A4" s="8"/>
      <c r="B4" s="8"/>
      <c r="C4" s="8"/>
      <c r="D4" s="9"/>
      <c r="E4" s="8"/>
      <c r="F4" s="10"/>
      <c r="G4" s="9"/>
      <c r="H4" s="11"/>
      <c r="I4" s="28"/>
      <c r="J4" s="29"/>
      <c r="K4" s="30"/>
    </row>
    <row r="5" s="1" customFormat="1" ht="54" customHeight="1" spans="1:11">
      <c r="A5" s="12" t="s">
        <v>11</v>
      </c>
      <c r="B5" s="12">
        <v>16</v>
      </c>
      <c r="C5" s="12" t="s">
        <v>12</v>
      </c>
      <c r="D5" s="13" t="s">
        <v>13</v>
      </c>
      <c r="E5" s="14">
        <f t="shared" ref="E5:E10" si="0">60*F5</f>
        <v>960</v>
      </c>
      <c r="F5" s="14">
        <v>16</v>
      </c>
      <c r="G5" s="14" t="s">
        <v>14</v>
      </c>
      <c r="H5" s="15">
        <v>45548</v>
      </c>
      <c r="I5" s="16" t="s">
        <v>15</v>
      </c>
      <c r="J5" s="16">
        <v>310</v>
      </c>
      <c r="K5" s="30"/>
    </row>
    <row r="6" s="1" customFormat="1" ht="33" customHeight="1" spans="1:11">
      <c r="A6" s="12" t="s">
        <v>16</v>
      </c>
      <c r="B6" s="12">
        <v>16</v>
      </c>
      <c r="C6" s="12" t="s">
        <v>17</v>
      </c>
      <c r="D6" s="16" t="s">
        <v>18</v>
      </c>
      <c r="E6" s="14">
        <f t="shared" si="0"/>
        <v>960</v>
      </c>
      <c r="F6" s="14">
        <v>16</v>
      </c>
      <c r="G6" s="16" t="s">
        <v>19</v>
      </c>
      <c r="H6" s="15">
        <v>45543</v>
      </c>
      <c r="I6" s="16" t="s">
        <v>20</v>
      </c>
      <c r="J6" s="16">
        <v>207</v>
      </c>
      <c r="K6" s="30"/>
    </row>
    <row r="7" s="1" customFormat="1" ht="30" customHeight="1" spans="1:11">
      <c r="A7" s="12" t="s">
        <v>21</v>
      </c>
      <c r="B7" s="12">
        <v>16</v>
      </c>
      <c r="C7" s="12" t="s">
        <v>22</v>
      </c>
      <c r="D7" s="17"/>
      <c r="E7" s="14">
        <f t="shared" si="0"/>
        <v>960</v>
      </c>
      <c r="F7" s="14">
        <v>16</v>
      </c>
      <c r="G7" s="16" t="s">
        <v>23</v>
      </c>
      <c r="H7" s="15">
        <v>45543</v>
      </c>
      <c r="I7" s="16" t="s">
        <v>24</v>
      </c>
      <c r="J7" s="16">
        <v>207</v>
      </c>
      <c r="K7" s="30"/>
    </row>
    <row r="8" s="1" customFormat="1" ht="30" customHeight="1" spans="1:11">
      <c r="A8" s="12" t="s">
        <v>25</v>
      </c>
      <c r="B8" s="12">
        <v>16</v>
      </c>
      <c r="C8" s="12" t="s">
        <v>26</v>
      </c>
      <c r="D8" s="17"/>
      <c r="E8" s="14">
        <f t="shared" si="0"/>
        <v>960</v>
      </c>
      <c r="F8" s="14">
        <v>16</v>
      </c>
      <c r="G8" s="16" t="s">
        <v>23</v>
      </c>
      <c r="H8" s="15">
        <v>45543</v>
      </c>
      <c r="I8" s="16" t="s">
        <v>27</v>
      </c>
      <c r="J8" s="16">
        <v>207</v>
      </c>
      <c r="K8" s="30"/>
    </row>
    <row r="9" s="1" customFormat="1" ht="30" customHeight="1" spans="1:11">
      <c r="A9" s="12" t="s">
        <v>28</v>
      </c>
      <c r="B9" s="12">
        <v>16</v>
      </c>
      <c r="C9" s="12" t="s">
        <v>29</v>
      </c>
      <c r="D9" s="17"/>
      <c r="E9" s="14">
        <f t="shared" si="0"/>
        <v>960</v>
      </c>
      <c r="F9" s="14">
        <v>16</v>
      </c>
      <c r="G9" s="16" t="s">
        <v>23</v>
      </c>
      <c r="H9" s="15">
        <v>45548</v>
      </c>
      <c r="I9" s="16" t="s">
        <v>30</v>
      </c>
      <c r="J9" s="16">
        <v>207</v>
      </c>
      <c r="K9" s="30"/>
    </row>
    <row r="10" s="1" customFormat="1" ht="30" customHeight="1" spans="1:11">
      <c r="A10" s="12" t="s">
        <v>31</v>
      </c>
      <c r="B10" s="12">
        <v>6</v>
      </c>
      <c r="C10" s="12" t="s">
        <v>32</v>
      </c>
      <c r="D10" s="16" t="s">
        <v>33</v>
      </c>
      <c r="E10" s="14">
        <f>120*F10</f>
        <v>1920</v>
      </c>
      <c r="F10" s="14">
        <v>16</v>
      </c>
      <c r="G10" s="16" t="s">
        <v>19</v>
      </c>
      <c r="H10" s="15">
        <v>45547</v>
      </c>
      <c r="I10" s="16" t="s">
        <v>34</v>
      </c>
      <c r="J10" s="16">
        <v>207</v>
      </c>
      <c r="K10" s="30"/>
    </row>
    <row r="11" s="1" customFormat="1" ht="30" customHeight="1" spans="1:11">
      <c r="A11" s="12" t="s">
        <v>35</v>
      </c>
      <c r="B11" s="12">
        <v>6</v>
      </c>
      <c r="C11" s="12" t="s">
        <v>36</v>
      </c>
      <c r="D11" s="17"/>
      <c r="E11" s="14">
        <f>120*F11</f>
        <v>1920</v>
      </c>
      <c r="F11" s="14">
        <v>16</v>
      </c>
      <c r="G11" s="14" t="s">
        <v>14</v>
      </c>
      <c r="H11" s="15">
        <v>45548</v>
      </c>
      <c r="I11" s="16" t="s">
        <v>37</v>
      </c>
      <c r="J11" s="16">
        <v>207</v>
      </c>
      <c r="K11" s="30"/>
    </row>
    <row r="12" s="1" customFormat="1" ht="30" customHeight="1" spans="1:11">
      <c r="A12" s="12" t="s">
        <v>38</v>
      </c>
      <c r="B12" s="12">
        <v>16</v>
      </c>
      <c r="C12" s="12" t="s">
        <v>12</v>
      </c>
      <c r="D12" s="17"/>
      <c r="E12" s="14">
        <f t="shared" ref="E12:E18" si="1">60*F12</f>
        <v>960</v>
      </c>
      <c r="F12" s="14">
        <v>16</v>
      </c>
      <c r="G12" s="16" t="s">
        <v>19</v>
      </c>
      <c r="H12" s="15">
        <v>45542</v>
      </c>
      <c r="I12" s="16" t="s">
        <v>39</v>
      </c>
      <c r="J12" s="16">
        <v>207</v>
      </c>
      <c r="K12" s="30"/>
    </row>
    <row r="13" s="1" customFormat="1" ht="30" customHeight="1" spans="1:11">
      <c r="A13" s="12" t="s">
        <v>40</v>
      </c>
      <c r="B13" s="12">
        <v>16</v>
      </c>
      <c r="C13" s="12" t="s">
        <v>17</v>
      </c>
      <c r="D13" s="17"/>
      <c r="E13" s="14">
        <f t="shared" si="1"/>
        <v>960</v>
      </c>
      <c r="F13" s="14">
        <v>16</v>
      </c>
      <c r="G13" s="14" t="s">
        <v>14</v>
      </c>
      <c r="H13" s="15">
        <v>45542</v>
      </c>
      <c r="I13" s="16" t="s">
        <v>41</v>
      </c>
      <c r="J13" s="16">
        <v>207</v>
      </c>
      <c r="K13" s="30"/>
    </row>
    <row r="14" s="1" customFormat="1" ht="30" customHeight="1" spans="1:11">
      <c r="A14" s="12" t="s">
        <v>42</v>
      </c>
      <c r="B14" s="12">
        <v>16</v>
      </c>
      <c r="C14" s="12" t="s">
        <v>22</v>
      </c>
      <c r="D14" s="18"/>
      <c r="E14" s="14">
        <f t="shared" si="1"/>
        <v>960</v>
      </c>
      <c r="F14" s="14">
        <v>16</v>
      </c>
      <c r="G14" s="16" t="s">
        <v>19</v>
      </c>
      <c r="H14" s="15">
        <v>45542</v>
      </c>
      <c r="I14" s="16" t="s">
        <v>43</v>
      </c>
      <c r="J14" s="16">
        <v>207</v>
      </c>
      <c r="K14" s="30"/>
    </row>
    <row r="15" s="1" customFormat="1" ht="30" customHeight="1" spans="1:11">
      <c r="A15" s="12" t="s">
        <v>44</v>
      </c>
      <c r="B15" s="12">
        <v>9</v>
      </c>
      <c r="C15" s="12" t="s">
        <v>12</v>
      </c>
      <c r="D15" s="16" t="s">
        <v>45</v>
      </c>
      <c r="E15" s="16">
        <f t="shared" si="1"/>
        <v>960</v>
      </c>
      <c r="F15" s="16">
        <v>16</v>
      </c>
      <c r="G15" s="16" t="s">
        <v>46</v>
      </c>
      <c r="H15" s="15">
        <v>45543</v>
      </c>
      <c r="I15" s="16" t="s">
        <v>47</v>
      </c>
      <c r="J15" s="16" t="s">
        <v>48</v>
      </c>
      <c r="K15" s="30"/>
    </row>
    <row r="16" s="1" customFormat="1" ht="30" customHeight="1" spans="1:11">
      <c r="A16" s="12" t="s">
        <v>49</v>
      </c>
      <c r="B16" s="12">
        <v>9</v>
      </c>
      <c r="C16" s="12" t="s">
        <v>12</v>
      </c>
      <c r="D16" s="17"/>
      <c r="E16" s="16">
        <f t="shared" si="1"/>
        <v>960</v>
      </c>
      <c r="F16" s="16">
        <v>16</v>
      </c>
      <c r="G16" s="16" t="s">
        <v>46</v>
      </c>
      <c r="H16" s="15">
        <v>45543</v>
      </c>
      <c r="I16" s="16" t="s">
        <v>50</v>
      </c>
      <c r="J16" s="16" t="s">
        <v>48</v>
      </c>
      <c r="K16" s="30"/>
    </row>
    <row r="17" s="1" customFormat="1" ht="30" customHeight="1" spans="1:11">
      <c r="A17" s="12" t="s">
        <v>51</v>
      </c>
      <c r="B17" s="12">
        <v>9</v>
      </c>
      <c r="C17" s="12" t="s">
        <v>12</v>
      </c>
      <c r="D17" s="17"/>
      <c r="E17" s="16">
        <f t="shared" si="1"/>
        <v>960</v>
      </c>
      <c r="F17" s="16">
        <v>16</v>
      </c>
      <c r="G17" s="16" t="s">
        <v>46</v>
      </c>
      <c r="H17" s="15">
        <v>45542</v>
      </c>
      <c r="I17" s="16" t="s">
        <v>52</v>
      </c>
      <c r="J17" s="16" t="s">
        <v>48</v>
      </c>
      <c r="K17" s="30"/>
    </row>
    <row r="18" s="1" customFormat="1" ht="30" customHeight="1" spans="1:11">
      <c r="A18" s="12" t="s">
        <v>53</v>
      </c>
      <c r="B18" s="12">
        <v>9</v>
      </c>
      <c r="C18" s="12" t="s">
        <v>12</v>
      </c>
      <c r="D18" s="17"/>
      <c r="E18" s="16">
        <f t="shared" si="1"/>
        <v>960</v>
      </c>
      <c r="F18" s="16">
        <v>16</v>
      </c>
      <c r="G18" s="16" t="s">
        <v>46</v>
      </c>
      <c r="H18" s="15">
        <v>45542</v>
      </c>
      <c r="I18" s="16" t="s">
        <v>54</v>
      </c>
      <c r="J18" s="16" t="s">
        <v>48</v>
      </c>
      <c r="K18" s="30"/>
    </row>
    <row r="19" s="1" customFormat="1" ht="30" customHeight="1" spans="1:11">
      <c r="A19" s="12" t="s">
        <v>55</v>
      </c>
      <c r="B19" s="12">
        <v>9</v>
      </c>
      <c r="C19" s="12" t="s">
        <v>12</v>
      </c>
      <c r="D19" s="18"/>
      <c r="E19" s="16">
        <f t="shared" ref="E19:E25" si="2">60*F19</f>
        <v>960</v>
      </c>
      <c r="F19" s="16">
        <v>16</v>
      </c>
      <c r="G19" s="16" t="s">
        <v>46</v>
      </c>
      <c r="H19" s="15">
        <v>45543</v>
      </c>
      <c r="I19" s="16" t="s">
        <v>56</v>
      </c>
      <c r="J19" s="16" t="s">
        <v>48</v>
      </c>
      <c r="K19" s="30"/>
    </row>
    <row r="20" s="1" customFormat="1" ht="30" customHeight="1" spans="1:11">
      <c r="A20" s="12" t="s">
        <v>57</v>
      </c>
      <c r="B20" s="12">
        <v>9</v>
      </c>
      <c r="C20" s="12" t="s">
        <v>17</v>
      </c>
      <c r="D20" s="16" t="s">
        <v>58</v>
      </c>
      <c r="E20" s="14">
        <f t="shared" si="2"/>
        <v>960</v>
      </c>
      <c r="F20" s="14">
        <v>16</v>
      </c>
      <c r="G20" s="16" t="s">
        <v>46</v>
      </c>
      <c r="H20" s="15">
        <v>45542</v>
      </c>
      <c r="I20" s="14" t="s">
        <v>59</v>
      </c>
      <c r="J20" s="14" t="s">
        <v>48</v>
      </c>
      <c r="K20" s="30"/>
    </row>
    <row r="21" s="1" customFormat="1" ht="30" customHeight="1" spans="1:11">
      <c r="A21" s="12" t="s">
        <v>60</v>
      </c>
      <c r="B21" s="12">
        <v>9</v>
      </c>
      <c r="C21" s="12" t="s">
        <v>17</v>
      </c>
      <c r="D21" s="17"/>
      <c r="E21" s="14">
        <f t="shared" si="2"/>
        <v>960</v>
      </c>
      <c r="F21" s="14">
        <v>16</v>
      </c>
      <c r="G21" s="16" t="s">
        <v>46</v>
      </c>
      <c r="H21" s="15">
        <v>45543</v>
      </c>
      <c r="I21" s="14" t="s">
        <v>61</v>
      </c>
      <c r="J21" s="14" t="s">
        <v>48</v>
      </c>
      <c r="K21" s="30"/>
    </row>
    <row r="22" s="1" customFormat="1" ht="30" customHeight="1" spans="1:11">
      <c r="A22" s="12" t="s">
        <v>62</v>
      </c>
      <c r="B22" s="12">
        <v>9</v>
      </c>
      <c r="C22" s="12" t="s">
        <v>17</v>
      </c>
      <c r="D22" s="17"/>
      <c r="E22" s="14">
        <f t="shared" si="2"/>
        <v>960</v>
      </c>
      <c r="F22" s="14">
        <v>16</v>
      </c>
      <c r="G22" s="16" t="s">
        <v>46</v>
      </c>
      <c r="H22" s="15">
        <v>45542</v>
      </c>
      <c r="I22" s="14" t="s">
        <v>63</v>
      </c>
      <c r="J22" s="14" t="s">
        <v>64</v>
      </c>
      <c r="K22" s="30"/>
    </row>
    <row r="23" s="1" customFormat="1" ht="30" customHeight="1" spans="1:11">
      <c r="A23" s="12" t="s">
        <v>65</v>
      </c>
      <c r="B23" s="12">
        <v>9</v>
      </c>
      <c r="C23" s="12" t="s">
        <v>17</v>
      </c>
      <c r="D23" s="18"/>
      <c r="E23" s="14">
        <f t="shared" si="2"/>
        <v>960</v>
      </c>
      <c r="F23" s="14">
        <v>16</v>
      </c>
      <c r="G23" s="16" t="s">
        <v>66</v>
      </c>
      <c r="H23" s="15">
        <v>45543</v>
      </c>
      <c r="I23" s="14" t="s">
        <v>61</v>
      </c>
      <c r="J23" s="14" t="s">
        <v>64</v>
      </c>
      <c r="K23" s="30"/>
    </row>
    <row r="24" s="1" customFormat="1" ht="30" customHeight="1" spans="1:11">
      <c r="A24" s="12" t="s">
        <v>67</v>
      </c>
      <c r="B24" s="12">
        <v>9</v>
      </c>
      <c r="C24" s="12" t="s">
        <v>22</v>
      </c>
      <c r="D24" s="19" t="s">
        <v>68</v>
      </c>
      <c r="E24" s="14">
        <f t="shared" si="2"/>
        <v>960</v>
      </c>
      <c r="F24" s="14">
        <v>16</v>
      </c>
      <c r="G24" s="16" t="s">
        <v>46</v>
      </c>
      <c r="H24" s="15">
        <v>45543</v>
      </c>
      <c r="I24" s="16" t="s">
        <v>69</v>
      </c>
      <c r="J24" s="16" t="s">
        <v>64</v>
      </c>
      <c r="K24" s="30"/>
    </row>
    <row r="25" s="1" customFormat="1" ht="33" customHeight="1" spans="1:11">
      <c r="A25" s="12" t="s">
        <v>70</v>
      </c>
      <c r="B25" s="12">
        <v>9</v>
      </c>
      <c r="C25" s="12" t="s">
        <v>22</v>
      </c>
      <c r="D25" s="20"/>
      <c r="E25" s="14">
        <f t="shared" si="2"/>
        <v>960</v>
      </c>
      <c r="F25" s="14">
        <v>16</v>
      </c>
      <c r="G25" s="14" t="s">
        <v>46</v>
      </c>
      <c r="H25" s="15">
        <v>45542</v>
      </c>
      <c r="I25" s="14" t="s">
        <v>71</v>
      </c>
      <c r="J25" s="14" t="s">
        <v>64</v>
      </c>
      <c r="K25" s="30"/>
    </row>
    <row r="26" ht="44" customHeight="1" spans="1:10">
      <c r="A26" s="12" t="s">
        <v>72</v>
      </c>
      <c r="B26" s="12">
        <v>15</v>
      </c>
      <c r="C26" s="12" t="s">
        <v>73</v>
      </c>
      <c r="D26" s="13" t="s">
        <v>74</v>
      </c>
      <c r="E26" s="14">
        <f>65*F26+50</f>
        <v>1090</v>
      </c>
      <c r="F26" s="14">
        <v>16</v>
      </c>
      <c r="G26" s="14" t="s">
        <v>75</v>
      </c>
      <c r="H26" s="15">
        <v>45543</v>
      </c>
      <c r="I26" s="16" t="s">
        <v>76</v>
      </c>
      <c r="J26" s="16">
        <v>316</v>
      </c>
    </row>
    <row r="27" ht="43" customHeight="1" spans="1:10">
      <c r="A27" s="12" t="s">
        <v>77</v>
      </c>
      <c r="B27" s="12">
        <v>15</v>
      </c>
      <c r="C27" s="12" t="s">
        <v>78</v>
      </c>
      <c r="D27" s="13" t="s">
        <v>79</v>
      </c>
      <c r="E27" s="14">
        <f>65*F27+50</f>
        <v>1090</v>
      </c>
      <c r="F27" s="14">
        <v>16</v>
      </c>
      <c r="G27" s="14" t="s">
        <v>75</v>
      </c>
      <c r="H27" s="15">
        <v>45543</v>
      </c>
      <c r="I27" s="14" t="s">
        <v>80</v>
      </c>
      <c r="J27" s="14">
        <v>316</v>
      </c>
    </row>
    <row r="28" ht="76" customHeight="1" spans="1:10">
      <c r="A28" s="12" t="s">
        <v>81</v>
      </c>
      <c r="B28" s="12">
        <v>15</v>
      </c>
      <c r="C28" s="21" t="s">
        <v>82</v>
      </c>
      <c r="D28" s="22" t="s">
        <v>83</v>
      </c>
      <c r="E28" s="16">
        <f>75*F28</f>
        <v>1200</v>
      </c>
      <c r="F28" s="16">
        <v>16</v>
      </c>
      <c r="G28" s="16" t="s">
        <v>84</v>
      </c>
      <c r="H28" s="15">
        <v>45542</v>
      </c>
      <c r="I28" s="16" t="s">
        <v>85</v>
      </c>
      <c r="J28" s="16" t="s">
        <v>86</v>
      </c>
    </row>
    <row r="29" ht="43" customHeight="1" spans="1:10">
      <c r="A29" s="12" t="s">
        <v>87</v>
      </c>
      <c r="B29" s="12">
        <v>15</v>
      </c>
      <c r="C29" s="21" t="s">
        <v>88</v>
      </c>
      <c r="D29" s="23" t="s">
        <v>89</v>
      </c>
      <c r="E29" s="16">
        <f>75*F29</f>
        <v>1200</v>
      </c>
      <c r="F29" s="16">
        <v>16</v>
      </c>
      <c r="G29" s="16" t="s">
        <v>90</v>
      </c>
      <c r="H29" s="15">
        <v>45543</v>
      </c>
      <c r="I29" s="16" t="s">
        <v>61</v>
      </c>
      <c r="J29" s="16" t="s">
        <v>86</v>
      </c>
    </row>
    <row r="30" ht="30" customHeight="1" spans="1:10">
      <c r="A30" s="12" t="s">
        <v>91</v>
      </c>
      <c r="B30" s="12">
        <v>15</v>
      </c>
      <c r="C30" s="21" t="s">
        <v>92</v>
      </c>
      <c r="D30" s="23" t="s">
        <v>93</v>
      </c>
      <c r="E30" s="24">
        <f t="shared" ref="E30:E33" si="3">80*F30</f>
        <v>1280</v>
      </c>
      <c r="F30" s="14">
        <v>16</v>
      </c>
      <c r="G30" s="14" t="s">
        <v>94</v>
      </c>
      <c r="H30" s="15">
        <v>45542</v>
      </c>
      <c r="I30" s="14" t="s">
        <v>52</v>
      </c>
      <c r="J30" s="14">
        <v>314</v>
      </c>
    </row>
    <row r="31" ht="30" customHeight="1" spans="1:10">
      <c r="A31" s="12" t="s">
        <v>95</v>
      </c>
      <c r="B31" s="12">
        <v>15</v>
      </c>
      <c r="C31" s="21" t="s">
        <v>92</v>
      </c>
      <c r="D31" s="20"/>
      <c r="E31" s="24">
        <f t="shared" si="3"/>
        <v>1280</v>
      </c>
      <c r="F31" s="14">
        <v>16</v>
      </c>
      <c r="G31" s="14" t="s">
        <v>94</v>
      </c>
      <c r="H31" s="15">
        <v>45543</v>
      </c>
      <c r="I31" s="14" t="s">
        <v>96</v>
      </c>
      <c r="J31" s="14">
        <v>314</v>
      </c>
    </row>
    <row r="32" ht="30" customHeight="1" spans="1:10">
      <c r="A32" s="12" t="s">
        <v>97</v>
      </c>
      <c r="B32" s="12">
        <v>12</v>
      </c>
      <c r="C32" s="21" t="s">
        <v>17</v>
      </c>
      <c r="D32" s="23" t="s">
        <v>98</v>
      </c>
      <c r="E32" s="24">
        <f t="shared" si="3"/>
        <v>1280</v>
      </c>
      <c r="F32" s="14">
        <v>16</v>
      </c>
      <c r="G32" s="14" t="s">
        <v>99</v>
      </c>
      <c r="H32" s="15">
        <v>45543</v>
      </c>
      <c r="I32" s="14" t="s">
        <v>100</v>
      </c>
      <c r="J32" s="14">
        <v>314</v>
      </c>
    </row>
    <row r="33" ht="30" customHeight="1" spans="1:10">
      <c r="A33" s="12" t="s">
        <v>101</v>
      </c>
      <c r="B33" s="12">
        <v>12</v>
      </c>
      <c r="C33" s="21" t="s">
        <v>22</v>
      </c>
      <c r="D33" s="20"/>
      <c r="E33" s="24">
        <f t="shared" si="3"/>
        <v>1280</v>
      </c>
      <c r="F33" s="14">
        <v>16</v>
      </c>
      <c r="G33" s="14" t="s">
        <v>94</v>
      </c>
      <c r="H33" s="15">
        <v>45543</v>
      </c>
      <c r="I33" s="14" t="s">
        <v>69</v>
      </c>
      <c r="J33" s="14">
        <v>314</v>
      </c>
    </row>
    <row r="34" ht="30" customHeight="1" spans="1:10">
      <c r="A34" s="12" t="s">
        <v>102</v>
      </c>
      <c r="B34" s="12">
        <v>12</v>
      </c>
      <c r="C34" s="21" t="s">
        <v>103</v>
      </c>
      <c r="D34" s="19" t="s">
        <v>104</v>
      </c>
      <c r="E34" s="14">
        <f t="shared" ref="E34:E36" si="4">55*F34</f>
        <v>880</v>
      </c>
      <c r="F34" s="14">
        <v>16</v>
      </c>
      <c r="G34" s="14" t="s">
        <v>105</v>
      </c>
      <c r="H34" s="15">
        <v>45542</v>
      </c>
      <c r="I34" s="14" t="s">
        <v>106</v>
      </c>
      <c r="J34" s="14" t="s">
        <v>107</v>
      </c>
    </row>
    <row r="35" ht="30" customHeight="1" spans="1:10">
      <c r="A35" s="12" t="s">
        <v>108</v>
      </c>
      <c r="B35" s="12">
        <v>12</v>
      </c>
      <c r="C35" s="21" t="s">
        <v>103</v>
      </c>
      <c r="D35" s="20"/>
      <c r="E35" s="14">
        <f t="shared" si="4"/>
        <v>880</v>
      </c>
      <c r="F35" s="14">
        <v>16</v>
      </c>
      <c r="G35" s="14" t="s">
        <v>105</v>
      </c>
      <c r="H35" s="15">
        <v>45547</v>
      </c>
      <c r="I35" s="14" t="s">
        <v>109</v>
      </c>
      <c r="J35" s="14" t="s">
        <v>107</v>
      </c>
    </row>
    <row r="36" ht="30" customHeight="1" spans="1:10">
      <c r="A36" s="12" t="s">
        <v>110</v>
      </c>
      <c r="B36" s="12">
        <v>12</v>
      </c>
      <c r="C36" s="21" t="s">
        <v>111</v>
      </c>
      <c r="D36" s="20" t="s">
        <v>112</v>
      </c>
      <c r="E36" s="14">
        <f t="shared" si="4"/>
        <v>880</v>
      </c>
      <c r="F36" s="14">
        <v>16</v>
      </c>
      <c r="G36" s="14" t="s">
        <v>99</v>
      </c>
      <c r="H36" s="15">
        <v>45543</v>
      </c>
      <c r="I36" s="14" t="s">
        <v>61</v>
      </c>
      <c r="J36" s="14" t="s">
        <v>107</v>
      </c>
    </row>
    <row r="37" ht="30" customHeight="1" spans="1:10">
      <c r="A37" s="12" t="s">
        <v>113</v>
      </c>
      <c r="B37" s="12">
        <v>18</v>
      </c>
      <c r="C37" s="21" t="s">
        <v>114</v>
      </c>
      <c r="D37" s="13" t="s">
        <v>115</v>
      </c>
      <c r="E37" s="14">
        <f t="shared" ref="E37:E39" si="5">40*F37</f>
        <v>640</v>
      </c>
      <c r="F37" s="14">
        <v>16</v>
      </c>
      <c r="G37" s="14" t="s">
        <v>116</v>
      </c>
      <c r="H37" s="15">
        <v>45543</v>
      </c>
      <c r="I37" s="14" t="s">
        <v>69</v>
      </c>
      <c r="J37" s="14">
        <v>308</v>
      </c>
    </row>
    <row r="38" ht="30" customHeight="1" spans="1:10">
      <c r="A38" s="12" t="s">
        <v>117</v>
      </c>
      <c r="B38" s="12">
        <v>18</v>
      </c>
      <c r="C38" s="21" t="s">
        <v>118</v>
      </c>
      <c r="D38" s="14" t="s">
        <v>119</v>
      </c>
      <c r="E38" s="14">
        <f t="shared" si="5"/>
        <v>640</v>
      </c>
      <c r="F38" s="14">
        <v>16</v>
      </c>
      <c r="G38" s="14" t="s">
        <v>120</v>
      </c>
      <c r="H38" s="15">
        <v>45543</v>
      </c>
      <c r="I38" s="14" t="s">
        <v>121</v>
      </c>
      <c r="J38" s="14">
        <v>306</v>
      </c>
    </row>
    <row r="39" ht="30" customHeight="1" spans="1:10">
      <c r="A39" s="12" t="s">
        <v>122</v>
      </c>
      <c r="B39" s="12">
        <v>18</v>
      </c>
      <c r="C39" s="21" t="s">
        <v>123</v>
      </c>
      <c r="D39" s="14" t="s">
        <v>124</v>
      </c>
      <c r="E39" s="14">
        <f t="shared" si="5"/>
        <v>640</v>
      </c>
      <c r="F39" s="14">
        <v>16</v>
      </c>
      <c r="G39" s="14" t="s">
        <v>125</v>
      </c>
      <c r="H39" s="15">
        <v>45542</v>
      </c>
      <c r="I39" s="14" t="s">
        <v>126</v>
      </c>
      <c r="J39" s="14">
        <v>309</v>
      </c>
    </row>
    <row r="40" ht="30" customHeight="1" spans="1:10">
      <c r="A40" s="12" t="s">
        <v>127</v>
      </c>
      <c r="B40" s="12">
        <v>10</v>
      </c>
      <c r="C40" s="21" t="s">
        <v>114</v>
      </c>
      <c r="D40" s="14" t="s">
        <v>128</v>
      </c>
      <c r="E40" s="14">
        <f>60*F40</f>
        <v>960</v>
      </c>
      <c r="F40" s="14">
        <v>16</v>
      </c>
      <c r="G40" s="14" t="s">
        <v>129</v>
      </c>
      <c r="H40" s="15">
        <v>45542</v>
      </c>
      <c r="I40" s="14" t="s">
        <v>52</v>
      </c>
      <c r="J40" s="14">
        <v>209</v>
      </c>
    </row>
    <row r="41" ht="30" customHeight="1" spans="1:10">
      <c r="A41" s="12" t="s">
        <v>130</v>
      </c>
      <c r="B41" s="12">
        <v>10</v>
      </c>
      <c r="C41" s="21" t="s">
        <v>131</v>
      </c>
      <c r="D41" s="14" t="s">
        <v>132</v>
      </c>
      <c r="E41" s="14">
        <f>60*F41+50</f>
        <v>1010</v>
      </c>
      <c r="F41" s="14">
        <v>16</v>
      </c>
      <c r="G41" s="14" t="s">
        <v>133</v>
      </c>
      <c r="H41" s="15">
        <v>45543</v>
      </c>
      <c r="I41" s="14" t="s">
        <v>134</v>
      </c>
      <c r="J41" s="14">
        <v>207</v>
      </c>
    </row>
    <row r="42" ht="30" customHeight="1" spans="1:10">
      <c r="A42" s="12" t="s">
        <v>135</v>
      </c>
      <c r="B42" s="12">
        <v>12</v>
      </c>
      <c r="C42" s="21" t="s">
        <v>114</v>
      </c>
      <c r="D42" s="14" t="s">
        <v>136</v>
      </c>
      <c r="E42" s="14">
        <f>60*F42+50</f>
        <v>1010</v>
      </c>
      <c r="F42" s="14">
        <v>16</v>
      </c>
      <c r="G42" s="14" t="s">
        <v>137</v>
      </c>
      <c r="H42" s="15">
        <v>45542</v>
      </c>
      <c r="I42" s="14" t="s">
        <v>138</v>
      </c>
      <c r="J42" s="14">
        <v>203</v>
      </c>
    </row>
    <row r="43" ht="30" customHeight="1" spans="1:10">
      <c r="A43" s="12" t="s">
        <v>139</v>
      </c>
      <c r="B43" s="12">
        <v>22</v>
      </c>
      <c r="C43" s="21" t="s">
        <v>140</v>
      </c>
      <c r="D43" s="14" t="s">
        <v>141</v>
      </c>
      <c r="E43" s="14">
        <f>40*F43</f>
        <v>640</v>
      </c>
      <c r="F43" s="14">
        <v>16</v>
      </c>
      <c r="G43" s="14" t="s">
        <v>142</v>
      </c>
      <c r="H43" s="15">
        <v>45543</v>
      </c>
      <c r="I43" s="14" t="s">
        <v>143</v>
      </c>
      <c r="J43" s="14">
        <v>213</v>
      </c>
    </row>
    <row r="44" ht="30" customHeight="1" spans="1:10">
      <c r="A44" s="12" t="s">
        <v>144</v>
      </c>
      <c r="B44" s="12">
        <v>20</v>
      </c>
      <c r="C44" s="21" t="s">
        <v>114</v>
      </c>
      <c r="D44" s="14" t="s">
        <v>145</v>
      </c>
      <c r="E44" s="14">
        <f>55*F44</f>
        <v>880</v>
      </c>
      <c r="F44" s="14">
        <v>16</v>
      </c>
      <c r="G44" s="14" t="s">
        <v>146</v>
      </c>
      <c r="H44" s="15">
        <v>45547</v>
      </c>
      <c r="I44" s="14" t="s">
        <v>147</v>
      </c>
      <c r="J44" s="14">
        <v>101</v>
      </c>
    </row>
    <row r="45" ht="30" customHeight="1" spans="1:10">
      <c r="A45" s="24" t="s">
        <v>148</v>
      </c>
      <c r="B45" s="14">
        <v>16</v>
      </c>
      <c r="C45" s="14" t="s">
        <v>114</v>
      </c>
      <c r="D45" s="14" t="s">
        <v>149</v>
      </c>
      <c r="E45" s="14">
        <f>55*F45</f>
        <v>880</v>
      </c>
      <c r="F45" s="14">
        <v>16</v>
      </c>
      <c r="G45" s="14" t="s">
        <v>150</v>
      </c>
      <c r="H45" s="15">
        <v>45542</v>
      </c>
      <c r="I45" s="14" t="s">
        <v>151</v>
      </c>
      <c r="J45" s="14">
        <v>101</v>
      </c>
    </row>
    <row r="46" ht="30" customHeight="1" spans="1:10">
      <c r="A46" s="14" t="s">
        <v>152</v>
      </c>
      <c r="B46" s="14">
        <v>1</v>
      </c>
      <c r="C46" s="16" t="s">
        <v>114</v>
      </c>
      <c r="D46" s="16" t="s">
        <v>153</v>
      </c>
      <c r="E46" s="14">
        <f>150*F46</f>
        <v>2400</v>
      </c>
      <c r="F46" s="14">
        <v>16</v>
      </c>
      <c r="G46" s="14" t="s">
        <v>154</v>
      </c>
      <c r="H46" s="15">
        <v>45547</v>
      </c>
      <c r="I46" s="14" t="s">
        <v>155</v>
      </c>
      <c r="J46" s="14" t="s">
        <v>156</v>
      </c>
    </row>
    <row r="47" ht="30" customHeight="1" spans="1:10">
      <c r="A47" s="14" t="s">
        <v>157</v>
      </c>
      <c r="B47" s="14">
        <v>1</v>
      </c>
      <c r="C47" s="17"/>
      <c r="D47" s="17"/>
      <c r="E47" s="14">
        <f>150*F47</f>
        <v>2400</v>
      </c>
      <c r="F47" s="14">
        <v>16</v>
      </c>
      <c r="G47" s="14" t="s">
        <v>154</v>
      </c>
      <c r="H47" s="15">
        <v>45547</v>
      </c>
      <c r="I47" s="14" t="s">
        <v>158</v>
      </c>
      <c r="J47" s="14" t="s">
        <v>156</v>
      </c>
    </row>
    <row r="48" ht="30" customHeight="1" spans="1:10">
      <c r="A48" s="14" t="s">
        <v>159</v>
      </c>
      <c r="B48" s="14">
        <v>1</v>
      </c>
      <c r="C48" s="17"/>
      <c r="D48" s="17"/>
      <c r="E48" s="14">
        <f>150*F48</f>
        <v>2400</v>
      </c>
      <c r="F48" s="14">
        <v>16</v>
      </c>
      <c r="G48" s="14" t="s">
        <v>160</v>
      </c>
      <c r="H48" s="15">
        <v>45543</v>
      </c>
      <c r="I48" s="14" t="s">
        <v>161</v>
      </c>
      <c r="J48" s="14" t="s">
        <v>162</v>
      </c>
    </row>
    <row r="49" ht="30" customHeight="1" spans="1:10">
      <c r="A49" s="14" t="s">
        <v>163</v>
      </c>
      <c r="B49" s="14">
        <v>1</v>
      </c>
      <c r="C49" s="17"/>
      <c r="D49" s="17"/>
      <c r="E49" s="14">
        <f t="shared" ref="E49:E57" si="6">150*F49</f>
        <v>2400</v>
      </c>
      <c r="F49" s="14">
        <v>16</v>
      </c>
      <c r="G49" s="14" t="s">
        <v>160</v>
      </c>
      <c r="H49" s="15">
        <v>45543</v>
      </c>
      <c r="I49" s="14" t="s">
        <v>164</v>
      </c>
      <c r="J49" s="14" t="s">
        <v>162</v>
      </c>
    </row>
    <row r="50" ht="30" customHeight="1" spans="1:10">
      <c r="A50" s="14" t="s">
        <v>165</v>
      </c>
      <c r="B50" s="14">
        <v>1</v>
      </c>
      <c r="C50" s="17"/>
      <c r="D50" s="17"/>
      <c r="E50" s="14">
        <f t="shared" si="6"/>
        <v>2400</v>
      </c>
      <c r="F50" s="14">
        <v>16</v>
      </c>
      <c r="G50" s="14" t="s">
        <v>160</v>
      </c>
      <c r="H50" s="15">
        <v>45543</v>
      </c>
      <c r="I50" s="14" t="s">
        <v>166</v>
      </c>
      <c r="J50" s="14" t="s">
        <v>162</v>
      </c>
    </row>
    <row r="51" ht="30" customHeight="1" spans="1:10">
      <c r="A51" s="14" t="s">
        <v>167</v>
      </c>
      <c r="B51" s="14">
        <v>1</v>
      </c>
      <c r="C51" s="17"/>
      <c r="D51" s="17"/>
      <c r="E51" s="14">
        <f t="shared" si="6"/>
        <v>2400</v>
      </c>
      <c r="F51" s="14">
        <v>16</v>
      </c>
      <c r="G51" s="14" t="s">
        <v>168</v>
      </c>
      <c r="H51" s="15">
        <v>45548</v>
      </c>
      <c r="I51" s="14" t="s">
        <v>169</v>
      </c>
      <c r="J51" s="14" t="s">
        <v>162</v>
      </c>
    </row>
    <row r="52" ht="30" customHeight="1" spans="1:10">
      <c r="A52" s="14" t="s">
        <v>170</v>
      </c>
      <c r="B52" s="14">
        <v>1</v>
      </c>
      <c r="C52" s="17"/>
      <c r="D52" s="17"/>
      <c r="E52" s="14">
        <f t="shared" si="6"/>
        <v>2400</v>
      </c>
      <c r="F52" s="14">
        <v>16</v>
      </c>
      <c r="G52" s="14" t="s">
        <v>168</v>
      </c>
      <c r="H52" s="15">
        <v>45548</v>
      </c>
      <c r="I52" s="14" t="s">
        <v>171</v>
      </c>
      <c r="J52" s="14" t="s">
        <v>162</v>
      </c>
    </row>
    <row r="53" ht="30" customHeight="1" spans="1:10">
      <c r="A53" s="14" t="s">
        <v>172</v>
      </c>
      <c r="B53" s="14">
        <v>1</v>
      </c>
      <c r="C53" s="17"/>
      <c r="D53" s="17"/>
      <c r="E53" s="14">
        <f t="shared" si="6"/>
        <v>2400</v>
      </c>
      <c r="F53" s="14">
        <v>16</v>
      </c>
      <c r="G53" s="14" t="s">
        <v>168</v>
      </c>
      <c r="H53" s="15">
        <v>45543</v>
      </c>
      <c r="I53" s="14" t="s">
        <v>173</v>
      </c>
      <c r="J53" s="14" t="s">
        <v>162</v>
      </c>
    </row>
    <row r="54" ht="30" customHeight="1" spans="1:10">
      <c r="A54" s="14" t="s">
        <v>174</v>
      </c>
      <c r="B54" s="14">
        <v>1</v>
      </c>
      <c r="C54" s="17"/>
      <c r="D54" s="17"/>
      <c r="E54" s="14">
        <f t="shared" si="6"/>
        <v>2400</v>
      </c>
      <c r="F54" s="14">
        <v>16</v>
      </c>
      <c r="G54" s="14" t="s">
        <v>168</v>
      </c>
      <c r="H54" s="15">
        <v>45543</v>
      </c>
      <c r="I54" s="14" t="s">
        <v>175</v>
      </c>
      <c r="J54" s="14" t="s">
        <v>162</v>
      </c>
    </row>
    <row r="55" ht="30" customHeight="1" spans="1:10">
      <c r="A55" s="14" t="s">
        <v>176</v>
      </c>
      <c r="B55" s="14">
        <v>1</v>
      </c>
      <c r="C55" s="17"/>
      <c r="D55" s="17"/>
      <c r="E55" s="14">
        <f t="shared" si="6"/>
        <v>2400</v>
      </c>
      <c r="F55" s="14">
        <v>16</v>
      </c>
      <c r="G55" s="14" t="s">
        <v>168</v>
      </c>
      <c r="H55" s="15">
        <v>45543</v>
      </c>
      <c r="I55" s="14" t="s">
        <v>177</v>
      </c>
      <c r="J55" s="14" t="s">
        <v>162</v>
      </c>
    </row>
    <row r="56" ht="30" customHeight="1" spans="1:10">
      <c r="A56" s="14" t="s">
        <v>178</v>
      </c>
      <c r="B56" s="14">
        <v>1</v>
      </c>
      <c r="C56" s="18"/>
      <c r="D56" s="18"/>
      <c r="E56" s="14">
        <f t="shared" si="6"/>
        <v>2400</v>
      </c>
      <c r="F56" s="14">
        <v>16</v>
      </c>
      <c r="G56" s="14" t="s">
        <v>116</v>
      </c>
      <c r="H56" s="15">
        <v>45542</v>
      </c>
      <c r="I56" s="14" t="s">
        <v>179</v>
      </c>
      <c r="J56" s="14" t="s">
        <v>162</v>
      </c>
    </row>
  </sheetData>
  <mergeCells count="21">
    <mergeCell ref="A2:J2"/>
    <mergeCell ref="A3:A4"/>
    <mergeCell ref="B3:B4"/>
    <mergeCell ref="C3:C4"/>
    <mergeCell ref="C46:C56"/>
    <mergeCell ref="D3:D4"/>
    <mergeCell ref="D6:D9"/>
    <mergeCell ref="D10:D14"/>
    <mergeCell ref="D15:D19"/>
    <mergeCell ref="D20:D23"/>
    <mergeCell ref="D24:D25"/>
    <mergeCell ref="D30:D31"/>
    <mergeCell ref="D32:D33"/>
    <mergeCell ref="D34:D35"/>
    <mergeCell ref="D46:D56"/>
    <mergeCell ref="E3:E4"/>
    <mergeCell ref="F3:F4"/>
    <mergeCell ref="G3:G4"/>
    <mergeCell ref="H3:H4"/>
    <mergeCell ref="I3:I4"/>
    <mergeCell ref="J3:J4"/>
  </mergeCells>
  <pageMargins left="0.357638888888889" right="0" top="0.409027777777778" bottom="0.0152777777777778" header="0.511805555555556" footer="0.511805555555556"/>
  <pageSetup paperSize="9" scale="8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秋季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QSNG</dc:creator>
  <cp:lastModifiedBy>七彩云南</cp:lastModifiedBy>
  <dcterms:created xsi:type="dcterms:W3CDTF">2017-07-24T05:51:00Z</dcterms:created>
  <cp:lastPrinted>2021-05-07T00:55:00Z</cp:lastPrinted>
  <dcterms:modified xsi:type="dcterms:W3CDTF">2024-08-05T06:26:07Z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B223E8F8552341BEAC1E132F3CCE3CA5_13</vt:lpwstr>
  </property>
</Properties>
</file>